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投资计划" sheetId="3" r:id="rId1"/>
    <sheet name="绩效目标" sheetId="4" r:id="rId2"/>
    <sheet name="Sheet1" sheetId="2" r:id="rId3"/>
  </sheets>
  <definedNames>
    <definedName name="_xlnm._FilterDatabase" localSheetId="0" hidden="1">投资计划!$A$5:$K$16</definedName>
    <definedName name="_xlnm.Print_Titles" localSheetId="0">投资计划!$1:$5</definedName>
  </definedNames>
  <calcPr calcId="144525"/>
</workbook>
</file>

<file path=xl/sharedStrings.xml><?xml version="1.0" encoding="utf-8"?>
<sst xmlns="http://schemas.openxmlformats.org/spreadsheetml/2006/main" count="150" uniqueCount="92">
  <si>
    <t>附件:</t>
  </si>
  <si>
    <t>綦江区2022年衔接推进乡村振兴农村供水保障工程投资计划表</t>
  </si>
  <si>
    <t>序号</t>
  </si>
  <si>
    <t>项目名称</t>
  </si>
  <si>
    <t>街镇</t>
  </si>
  <si>
    <t>主要建设内容</t>
  </si>
  <si>
    <t>计划投资（万元）</t>
  </si>
  <si>
    <t>工程效益</t>
  </si>
  <si>
    <t>备注</t>
  </si>
  <si>
    <t>受益人口(人)</t>
  </si>
  <si>
    <t>其中:脱贫户受益</t>
  </si>
  <si>
    <t>合计</t>
  </si>
  <si>
    <t>市级衔
接资金</t>
  </si>
  <si>
    <t>区级财
政资金</t>
  </si>
  <si>
    <t>户数
（户）</t>
  </si>
  <si>
    <t>人数
（人）</t>
  </si>
  <si>
    <t>綦江区郭扶镇团结村饮水安全巩固提升工程</t>
  </si>
  <si>
    <t>郭扶镇</t>
  </si>
  <si>
    <t>窑罐厂片区：从新民水库抽水至窑罐水厂，安装潜水泵2台，安装电线250m；安装dn75抽水管长1030m。上阴阳平片区：改建配水管网dn25管长共计600m。</t>
  </si>
  <si>
    <t>綦江区篆塘镇珠滩供水站片区供水保障工程</t>
  </si>
  <si>
    <t>篆塘镇</t>
  </si>
  <si>
    <t>新建300m³/d反应沉淀池1座，200m³清水池1座，新建围墙，新建挡土墙，水处理场内围墙内侧及各构筑物周边做简单的排水设施、场地硬化等。</t>
  </si>
  <si>
    <t>綦江区篆塘镇古岐供水站片区供水保障工程</t>
  </si>
  <si>
    <t>新建500m³/d反应沉淀池1座，新建100m³清水池1座，新建围墙，新建挡土墙，水处理场内围墙内侧及各构筑物周边做简单的排水设施、场地硬化等</t>
  </si>
  <si>
    <t>綦江区东溪镇镇紫场镇饮水管网维修改造工程</t>
  </si>
  <si>
    <t>东溪镇</t>
  </si>
  <si>
    <t>从三正村土地岩水厂扩网，新建dn63配水管道长2900m</t>
  </si>
  <si>
    <t>綦江区横山镇回龙村供水管网延伸改造工程</t>
  </si>
  <si>
    <t>横山镇</t>
  </si>
  <si>
    <t>从天台水厂扩网，新建或改造配水管网全长共计9090m，新建和改造dn20PE到户支管全长共计18600m。</t>
  </si>
  <si>
    <t>綦江区横山镇天台村供水管网延伸改造工程</t>
  </si>
  <si>
    <t>从天台山水厂扩网，新建或改造配水管网全长共计11260m，新建和改造dn20PE到户支管全长共计8600m。</t>
  </si>
  <si>
    <t>綦江区古南街道两路村8社供水保障工程</t>
  </si>
  <si>
    <t>古南街道</t>
  </si>
  <si>
    <t>更换配水主管3000m，更换到户支管11600m.</t>
  </si>
  <si>
    <t>綦江区隆盛场镇水厂饮水安全改造工程</t>
  </si>
  <si>
    <t>隆盛镇</t>
  </si>
  <si>
    <t>更换输水管道，采用DN150钢管长130m；更换无阀滤池滤料，拆除原有滤罐，更换加药设备，更换反应沉淀池排泥阀；新增抽水泵2套，新增抽水管道370m。</t>
  </si>
  <si>
    <t>先建后补</t>
  </si>
  <si>
    <t>綦江区三江街道双福村水厂处理场改造工程</t>
  </si>
  <si>
    <t>三江街道</t>
  </si>
  <si>
    <t>新建处理规模200m³/d无阀滤池1座，维修反应沉淀池及水厂附属设施</t>
  </si>
  <si>
    <t>綦江区石壕镇香树村水厂引水管道延伸工程</t>
  </si>
  <si>
    <t>石壕镇</t>
  </si>
  <si>
    <t>从中沟水库新搭接dn110mm1.6MpPE管道约2km至原取水口；拆除原dn110mm1.0Mp老旧管道，改造取水口至水厂dn110mm1.6MpPE管约2.5Km。</t>
  </si>
  <si>
    <t>附件2：</t>
  </si>
  <si>
    <t>綦江区2022年衔接推进乡村振兴农村供水保障工程资金绩效目标任务表</t>
  </si>
  <si>
    <t>项目实施单位</t>
  </si>
  <si>
    <t>东溪</t>
  </si>
  <si>
    <t>古南</t>
  </si>
  <si>
    <t>郭扶</t>
  </si>
  <si>
    <t>横山</t>
  </si>
  <si>
    <t>隆盛</t>
  </si>
  <si>
    <t>三江</t>
  </si>
  <si>
    <t>石壕</t>
  </si>
  <si>
    <t>篆塘</t>
  </si>
  <si>
    <t>资金
情况</t>
  </si>
  <si>
    <t>年度金额：（万元）</t>
  </si>
  <si>
    <t>年度
目标</t>
  </si>
  <si>
    <t>年度投资计划执行良好，保障建设质量和效益，有效控制投资，2022年底完成项目建设，初步发挥效益。</t>
  </si>
  <si>
    <t>绩
效
指
标</t>
  </si>
  <si>
    <t>一级
指标</t>
  </si>
  <si>
    <t>二级
指标</t>
  </si>
  <si>
    <t>三级指标</t>
  </si>
  <si>
    <t>单位</t>
  </si>
  <si>
    <t>指标值</t>
  </si>
  <si>
    <t>产出
指标</t>
  </si>
  <si>
    <t>数量
指标</t>
  </si>
  <si>
    <t>1.完成农村饮水安全工程</t>
  </si>
  <si>
    <t>处数</t>
  </si>
  <si>
    <t>质量
指标</t>
  </si>
  <si>
    <t>2.工程验收合格率</t>
  </si>
  <si>
    <t>%</t>
  </si>
  <si>
    <t>3.已建工程是否存在质量问题</t>
  </si>
  <si>
    <t>是/否</t>
  </si>
  <si>
    <t>否</t>
  </si>
  <si>
    <t>时效
指标</t>
  </si>
  <si>
    <t>4.截至2022年12月底，项目完工验收率</t>
  </si>
  <si>
    <t>5.截至2022年6月底，投资完成比例</t>
  </si>
  <si>
    <t>≥85%</t>
  </si>
  <si>
    <t>效益指标</t>
  </si>
  <si>
    <t>社会效
益指标</t>
  </si>
  <si>
    <t>6.供水保障覆盖服务人口</t>
  </si>
  <si>
    <t>人</t>
  </si>
  <si>
    <t>可持续
影响指标</t>
  </si>
  <si>
    <t>7.已建工程是否良性运行</t>
  </si>
  <si>
    <t>是</t>
  </si>
  <si>
    <t>8.工程是否达到设计使用年限</t>
  </si>
  <si>
    <t>满意度指标</t>
  </si>
  <si>
    <t>服务对象
满意度指标</t>
  </si>
  <si>
    <t>9.受益群众满意度</t>
  </si>
  <si>
    <t>≥90%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</si>
</sst>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177" formatCode="0_ "/>
  </numFmts>
  <fonts count="37">
    <font>
      <sz val="12"/>
      <name val="宋体"/>
      <charset val="134"/>
    </font>
    <font>
      <sz val="14"/>
      <name val="方正黑体_GBK"/>
      <charset val="134"/>
    </font>
    <font>
      <sz val="16"/>
      <name val="方正小标宋_GBK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name val="Times New Roman"/>
      <charset val="0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10"/>
      <name val="宋体"/>
      <charset val="134"/>
    </font>
    <font>
      <sz val="11"/>
      <color indexed="8"/>
      <name val="宋体"/>
      <charset val="134"/>
    </font>
    <font>
      <sz val="10"/>
      <name val="Times New Roman"/>
      <charset val="134"/>
    </font>
    <font>
      <sz val="12"/>
      <name val="Times New Roman"/>
      <charset val="134"/>
    </font>
    <font>
      <b/>
      <sz val="12"/>
      <name val="宋体"/>
      <charset val="134"/>
    </font>
    <font>
      <b/>
      <sz val="16"/>
      <name val="方正小标宋_GBK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8" borderId="5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17" borderId="7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8" fillId="9" borderId="8" applyNumberFormat="0" applyAlignment="0" applyProtection="0">
      <alignment vertical="center"/>
    </xf>
    <xf numFmtId="0" fontId="0" fillId="0" borderId="0"/>
    <xf numFmtId="0" fontId="21" fillId="9" borderId="5" applyNumberFormat="0" applyAlignment="0" applyProtection="0">
      <alignment vertical="center"/>
    </xf>
    <xf numFmtId="0" fontId="32" fillId="21" borderId="10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9" fillId="0" borderId="0"/>
    <xf numFmtId="0" fontId="36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0" fillId="0" borderId="0"/>
    <xf numFmtId="0" fontId="18" fillId="1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</cellStyleXfs>
  <cellXfs count="4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37" applyFont="1" applyAlignment="1">
      <alignment horizontal="left" vertical="center" wrapText="1"/>
    </xf>
    <xf numFmtId="0" fontId="0" fillId="0" borderId="0" xfId="25"/>
    <xf numFmtId="0" fontId="2" fillId="0" borderId="0" xfId="37" applyFont="1" applyAlignment="1">
      <alignment horizontal="center" vertical="center" wrapText="1"/>
    </xf>
    <xf numFmtId="0" fontId="3" fillId="0" borderId="1" xfId="37" applyFont="1" applyBorder="1" applyAlignment="1">
      <alignment horizontal="center" vertical="center" wrapText="1"/>
    </xf>
    <xf numFmtId="0" fontId="4" fillId="0" borderId="1" xfId="53" applyFont="1" applyBorder="1" applyAlignment="1">
      <alignment horizontal="center" vertical="center" wrapText="1"/>
    </xf>
    <xf numFmtId="0" fontId="3" fillId="0" borderId="2" xfId="37" applyFont="1" applyBorder="1" applyAlignment="1">
      <alignment horizontal="center" vertical="center" wrapText="1"/>
    </xf>
    <xf numFmtId="176" fontId="5" fillId="0" borderId="2" xfId="50" applyNumberFormat="1" applyFont="1" applyBorder="1" applyAlignment="1">
      <alignment horizontal="center" vertical="center" wrapText="1"/>
    </xf>
    <xf numFmtId="0" fontId="3" fillId="0" borderId="3" xfId="37" applyFont="1" applyBorder="1" applyAlignment="1">
      <alignment horizontal="center" vertical="center" wrapText="1"/>
    </xf>
    <xf numFmtId="0" fontId="6" fillId="0" borderId="3" xfId="37" applyFont="1" applyBorder="1" applyAlignment="1">
      <alignment horizontal="center" vertical="center" wrapText="1"/>
    </xf>
    <xf numFmtId="0" fontId="7" fillId="0" borderId="3" xfId="33" applyFont="1" applyBorder="1" applyAlignment="1">
      <alignment vertical="center" wrapText="1"/>
    </xf>
    <xf numFmtId="0" fontId="6" fillId="0" borderId="3" xfId="37" applyFont="1" applyBorder="1" applyAlignment="1">
      <alignment horizontal="left" vertical="center" wrapText="1"/>
    </xf>
    <xf numFmtId="0" fontId="6" fillId="0" borderId="3" xfId="50" applyFont="1" applyBorder="1" applyAlignment="1">
      <alignment horizontal="center" vertical="center" wrapText="1"/>
    </xf>
    <xf numFmtId="177" fontId="5" fillId="0" borderId="3" xfId="50" applyNumberFormat="1" applyFont="1" applyBorder="1" applyAlignment="1">
      <alignment horizontal="center" vertical="center" wrapText="1"/>
    </xf>
    <xf numFmtId="9" fontId="6" fillId="0" borderId="3" xfId="37" applyNumberFormat="1" applyFont="1" applyBorder="1" applyAlignment="1">
      <alignment horizontal="center" vertical="center" wrapText="1"/>
    </xf>
    <xf numFmtId="0" fontId="6" fillId="0" borderId="4" xfId="37" applyFont="1" applyBorder="1" applyAlignment="1">
      <alignment horizontal="center" vertical="center" wrapText="1"/>
    </xf>
    <xf numFmtId="0" fontId="8" fillId="0" borderId="3" xfId="37" applyFont="1" applyBorder="1" applyAlignment="1">
      <alignment horizontal="left" vertical="center" wrapText="1"/>
    </xf>
    <xf numFmtId="0" fontId="6" fillId="0" borderId="1" xfId="37" applyFont="1" applyBorder="1" applyAlignment="1">
      <alignment horizontal="center" vertical="center" wrapText="1"/>
    </xf>
    <xf numFmtId="9" fontId="6" fillId="0" borderId="3" xfId="50" applyNumberFormat="1" applyFont="1" applyBorder="1" applyAlignment="1">
      <alignment horizontal="center" vertical="center" wrapText="1"/>
    </xf>
    <xf numFmtId="0" fontId="5" fillId="0" borderId="3" xfId="54" applyFont="1" applyFill="1" applyBorder="1" applyAlignment="1">
      <alignment horizontal="center" vertical="center" wrapText="1"/>
    </xf>
    <xf numFmtId="0" fontId="6" fillId="0" borderId="3" xfId="37" applyFont="1" applyFill="1" applyBorder="1" applyAlignment="1">
      <alignment horizontal="left" vertical="center" wrapText="1"/>
    </xf>
    <xf numFmtId="0" fontId="9" fillId="0" borderId="0" xfId="53">
      <alignment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1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12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center" vertical="center"/>
    </xf>
    <xf numFmtId="0" fontId="13" fillId="0" borderId="0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176" fontId="14" fillId="0" borderId="3" xfId="0" applyNumberFormat="1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left" vertical="center" wrapText="1"/>
    </xf>
    <xf numFmtId="176" fontId="15" fillId="0" borderId="3" xfId="0" applyNumberFormat="1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/>
    </xf>
    <xf numFmtId="176" fontId="15" fillId="0" borderId="3" xfId="0" applyNumberFormat="1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31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2 9" xfId="33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36" xfId="53"/>
    <cellStyle name="常规 2" xfId="5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showGridLines="0" tabSelected="1" view="pageBreakPreview" zoomScaleNormal="85" workbookViewId="0">
      <pane xSplit="3" ySplit="5" topLeftCell="D6" activePane="bottomRight" state="frozen"/>
      <selection/>
      <selection pane="topRight"/>
      <selection pane="bottomLeft"/>
      <selection pane="bottomRight" activeCell="J8" sqref="J8"/>
    </sheetView>
  </sheetViews>
  <sheetFormatPr defaultColWidth="9" defaultRowHeight="45" customHeight="1"/>
  <cols>
    <col min="1" max="1" width="4.5" style="26" customWidth="1"/>
    <col min="2" max="2" width="17.25" style="26" customWidth="1"/>
    <col min="3" max="3" width="7.125" style="26" customWidth="1"/>
    <col min="4" max="4" width="48.375" style="26" customWidth="1"/>
    <col min="5" max="7" width="8.375" style="27" customWidth="1"/>
    <col min="8" max="8" width="6.875" style="27" customWidth="1"/>
    <col min="9" max="9" width="7.5" style="27" customWidth="1"/>
    <col min="10" max="10" width="7.625" style="27" customWidth="1"/>
    <col min="11" max="11" width="15.375" style="28" customWidth="1"/>
    <col min="12" max="16384" width="9" style="29"/>
  </cols>
  <sheetData>
    <row r="1" ht="30" customHeight="1" spans="1:2">
      <c r="A1" s="30" t="s">
        <v>0</v>
      </c>
      <c r="B1" s="31"/>
    </row>
    <row r="2" ht="26" customHeight="1" spans="1:11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</row>
    <row r="3" s="24" customFormat="1" ht="34" customHeight="1" spans="1:11">
      <c r="A3" s="33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/>
      <c r="G3" s="33"/>
      <c r="H3" s="33" t="s">
        <v>7</v>
      </c>
      <c r="I3" s="33"/>
      <c r="J3" s="33"/>
      <c r="K3" s="33" t="s">
        <v>8</v>
      </c>
    </row>
    <row r="4" s="24" customFormat="1" ht="32" customHeight="1" spans="1:11">
      <c r="A4" s="33"/>
      <c r="B4" s="33"/>
      <c r="C4" s="33"/>
      <c r="D4" s="33"/>
      <c r="E4" s="33"/>
      <c r="F4" s="33"/>
      <c r="G4" s="33"/>
      <c r="H4" s="33" t="s">
        <v>9</v>
      </c>
      <c r="I4" s="33" t="s">
        <v>10</v>
      </c>
      <c r="J4" s="33"/>
      <c r="K4" s="33"/>
    </row>
    <row r="5" s="24" customFormat="1" ht="35" customHeight="1" spans="1:11">
      <c r="A5" s="33"/>
      <c r="B5" s="33"/>
      <c r="C5" s="33"/>
      <c r="D5" s="33"/>
      <c r="E5" s="33" t="s">
        <v>11</v>
      </c>
      <c r="F5" s="33" t="s">
        <v>12</v>
      </c>
      <c r="G5" s="33" t="s">
        <v>13</v>
      </c>
      <c r="H5" s="33"/>
      <c r="I5" s="33" t="s">
        <v>14</v>
      </c>
      <c r="J5" s="33" t="s">
        <v>15</v>
      </c>
      <c r="K5" s="33"/>
    </row>
    <row r="6" s="24" customFormat="1" ht="31" customHeight="1" spans="1:11">
      <c r="A6" s="33" t="s">
        <v>11</v>
      </c>
      <c r="B6" s="33"/>
      <c r="C6" s="33"/>
      <c r="D6" s="33"/>
      <c r="E6" s="34">
        <f t="shared" ref="E6:J6" si="0">SUM(E7:E16)</f>
        <v>519</v>
      </c>
      <c r="F6" s="34">
        <f t="shared" si="0"/>
        <v>519</v>
      </c>
      <c r="G6" s="33">
        <f t="shared" si="0"/>
        <v>0</v>
      </c>
      <c r="H6" s="33">
        <f t="shared" si="0"/>
        <v>39021</v>
      </c>
      <c r="I6" s="33">
        <f t="shared" si="0"/>
        <v>153</v>
      </c>
      <c r="J6" s="33">
        <f t="shared" si="0"/>
        <v>421</v>
      </c>
      <c r="K6" s="36"/>
    </row>
    <row r="7" s="25" customFormat="1" customHeight="1" spans="1:11">
      <c r="A7" s="35">
        <v>1</v>
      </c>
      <c r="B7" s="36" t="s">
        <v>16</v>
      </c>
      <c r="C7" s="35" t="s">
        <v>17</v>
      </c>
      <c r="D7" s="37" t="s">
        <v>18</v>
      </c>
      <c r="E7" s="38">
        <f t="shared" ref="E7:E16" si="1">F7+G7</f>
        <v>12.98</v>
      </c>
      <c r="F7" s="38">
        <v>12.98</v>
      </c>
      <c r="G7" s="39">
        <v>0</v>
      </c>
      <c r="H7" s="40">
        <v>964</v>
      </c>
      <c r="I7" s="40">
        <v>14</v>
      </c>
      <c r="J7" s="40">
        <v>40</v>
      </c>
      <c r="K7" s="42"/>
    </row>
    <row r="8" s="25" customFormat="1" customHeight="1" spans="1:11">
      <c r="A8" s="35">
        <v>2</v>
      </c>
      <c r="B8" s="36" t="s">
        <v>19</v>
      </c>
      <c r="C8" s="35" t="s">
        <v>20</v>
      </c>
      <c r="D8" s="37" t="s">
        <v>21</v>
      </c>
      <c r="E8" s="38">
        <f t="shared" si="1"/>
        <v>49.32</v>
      </c>
      <c r="F8" s="38">
        <v>49.32</v>
      </c>
      <c r="G8" s="39">
        <v>0</v>
      </c>
      <c r="H8" s="40">
        <v>5173</v>
      </c>
      <c r="I8" s="40">
        <v>35</v>
      </c>
      <c r="J8" s="40">
        <v>105</v>
      </c>
      <c r="K8" s="42"/>
    </row>
    <row r="9" s="25" customFormat="1" ht="42" customHeight="1" spans="1:11">
      <c r="A9" s="35">
        <v>3</v>
      </c>
      <c r="B9" s="36" t="s">
        <v>22</v>
      </c>
      <c r="C9" s="35" t="s">
        <v>20</v>
      </c>
      <c r="D9" s="37" t="s">
        <v>23</v>
      </c>
      <c r="E9" s="38">
        <f t="shared" si="1"/>
        <v>91.41</v>
      </c>
      <c r="F9" s="38">
        <v>91.41</v>
      </c>
      <c r="G9" s="39">
        <v>0</v>
      </c>
      <c r="H9" s="40">
        <v>6168</v>
      </c>
      <c r="I9" s="40">
        <v>41</v>
      </c>
      <c r="J9" s="40">
        <v>119</v>
      </c>
      <c r="K9" s="42"/>
    </row>
    <row r="10" s="25" customFormat="1" ht="33" customHeight="1" spans="1:11">
      <c r="A10" s="35">
        <v>4</v>
      </c>
      <c r="B10" s="36" t="s">
        <v>24</v>
      </c>
      <c r="C10" s="35" t="s">
        <v>25</v>
      </c>
      <c r="D10" s="37" t="s">
        <v>26</v>
      </c>
      <c r="E10" s="38">
        <f t="shared" si="1"/>
        <v>15.03</v>
      </c>
      <c r="F10" s="38">
        <v>15.03</v>
      </c>
      <c r="G10" s="39">
        <v>0</v>
      </c>
      <c r="H10" s="40">
        <v>3800</v>
      </c>
      <c r="I10" s="40">
        <v>0</v>
      </c>
      <c r="J10" s="40">
        <v>0</v>
      </c>
      <c r="K10" s="42"/>
    </row>
    <row r="11" s="25" customFormat="1" ht="38" customHeight="1" spans="1:11">
      <c r="A11" s="35">
        <v>5</v>
      </c>
      <c r="B11" s="36" t="s">
        <v>27</v>
      </c>
      <c r="C11" s="36" t="s">
        <v>28</v>
      </c>
      <c r="D11" s="37" t="s">
        <v>29</v>
      </c>
      <c r="E11" s="38">
        <f t="shared" si="1"/>
        <v>64.86</v>
      </c>
      <c r="F11" s="38">
        <v>64.86</v>
      </c>
      <c r="G11" s="39">
        <v>0</v>
      </c>
      <c r="H11" s="40">
        <v>867</v>
      </c>
      <c r="I11" s="36">
        <v>10</v>
      </c>
      <c r="J11" s="36">
        <v>27</v>
      </c>
      <c r="K11" s="42"/>
    </row>
    <row r="12" s="25" customFormat="1" ht="34" customHeight="1" spans="1:11">
      <c r="A12" s="35">
        <v>6</v>
      </c>
      <c r="B12" s="36" t="s">
        <v>30</v>
      </c>
      <c r="C12" s="36" t="s">
        <v>28</v>
      </c>
      <c r="D12" s="37" t="s">
        <v>31</v>
      </c>
      <c r="E12" s="38">
        <f t="shared" si="1"/>
        <v>110</v>
      </c>
      <c r="F12" s="38">
        <v>110</v>
      </c>
      <c r="G12" s="39">
        <v>0</v>
      </c>
      <c r="H12" s="40">
        <v>1314</v>
      </c>
      <c r="I12" s="36">
        <v>9</v>
      </c>
      <c r="J12" s="36">
        <v>24</v>
      </c>
      <c r="K12" s="42"/>
    </row>
    <row r="13" s="25" customFormat="1" ht="36" customHeight="1" spans="1:11">
      <c r="A13" s="35">
        <v>7</v>
      </c>
      <c r="B13" s="36" t="s">
        <v>32</v>
      </c>
      <c r="C13" s="36" t="s">
        <v>33</v>
      </c>
      <c r="D13" s="37" t="s">
        <v>34</v>
      </c>
      <c r="E13" s="38">
        <f t="shared" si="1"/>
        <v>47.16</v>
      </c>
      <c r="F13" s="41">
        <v>47.16</v>
      </c>
      <c r="G13" s="39">
        <v>0</v>
      </c>
      <c r="H13" s="40">
        <v>171</v>
      </c>
      <c r="I13" s="36">
        <v>0</v>
      </c>
      <c r="J13" s="36">
        <v>0</v>
      </c>
      <c r="K13" s="42"/>
    </row>
    <row r="14" s="25" customFormat="1" ht="42" customHeight="1" spans="1:11">
      <c r="A14" s="35">
        <v>8</v>
      </c>
      <c r="B14" s="36" t="s">
        <v>35</v>
      </c>
      <c r="C14" s="36" t="s">
        <v>36</v>
      </c>
      <c r="D14" s="42" t="s">
        <v>37</v>
      </c>
      <c r="E14" s="38">
        <f t="shared" si="1"/>
        <v>48.44</v>
      </c>
      <c r="F14" s="38">
        <v>48.44</v>
      </c>
      <c r="G14" s="39">
        <v>0</v>
      </c>
      <c r="H14" s="40">
        <v>16946</v>
      </c>
      <c r="I14" s="40">
        <v>18</v>
      </c>
      <c r="J14" s="40">
        <v>45</v>
      </c>
      <c r="K14" s="42" t="s">
        <v>38</v>
      </c>
    </row>
    <row r="15" s="25" customFormat="1" ht="30" customHeight="1" spans="1:11">
      <c r="A15" s="35">
        <v>9</v>
      </c>
      <c r="B15" s="36" t="s">
        <v>39</v>
      </c>
      <c r="C15" s="37" t="s">
        <v>40</v>
      </c>
      <c r="D15" s="37" t="s">
        <v>41</v>
      </c>
      <c r="E15" s="38">
        <f t="shared" si="1"/>
        <v>30</v>
      </c>
      <c r="F15" s="41">
        <v>30</v>
      </c>
      <c r="G15" s="39">
        <v>0</v>
      </c>
      <c r="H15" s="35">
        <f>1248+520</f>
        <v>1768</v>
      </c>
      <c r="I15" s="35">
        <v>18</v>
      </c>
      <c r="J15" s="35">
        <v>33</v>
      </c>
      <c r="K15" s="42"/>
    </row>
    <row r="16" s="25" customFormat="1" ht="40" customHeight="1" spans="1:11">
      <c r="A16" s="35">
        <v>10</v>
      </c>
      <c r="B16" s="36" t="s">
        <v>42</v>
      </c>
      <c r="C16" s="37" t="s">
        <v>43</v>
      </c>
      <c r="D16" s="37" t="s">
        <v>44</v>
      </c>
      <c r="E16" s="38">
        <f t="shared" si="1"/>
        <v>49.8</v>
      </c>
      <c r="F16" s="41">
        <v>49.8</v>
      </c>
      <c r="G16" s="39">
        <v>0</v>
      </c>
      <c r="H16" s="35">
        <v>1850</v>
      </c>
      <c r="I16" s="35">
        <v>8</v>
      </c>
      <c r="J16" s="35">
        <v>28</v>
      </c>
      <c r="K16" s="42"/>
    </row>
  </sheetData>
  <autoFilter ref="A5:K16">
    <extLst/>
  </autoFilter>
  <mergeCells count="12">
    <mergeCell ref="A1:B1"/>
    <mergeCell ref="A2:K2"/>
    <mergeCell ref="H3:J3"/>
    <mergeCell ref="I4:J4"/>
    <mergeCell ref="A6:B6"/>
    <mergeCell ref="A3:A5"/>
    <mergeCell ref="B3:B5"/>
    <mergeCell ref="C3:C5"/>
    <mergeCell ref="D3:D5"/>
    <mergeCell ref="H4:H5"/>
    <mergeCell ref="K3:K5"/>
    <mergeCell ref="E3:G4"/>
  </mergeCells>
  <printOptions horizontalCentered="1"/>
  <pageMargins left="0.251388888888889" right="0.251388888888889" top="0.751388888888889" bottom="0.751388888888889" header="0.298611111111111" footer="0.298611111111111"/>
  <pageSetup paperSize="9" scale="95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J15" sqref="J15"/>
    </sheetView>
  </sheetViews>
  <sheetFormatPr defaultColWidth="9" defaultRowHeight="14.25"/>
  <cols>
    <col min="1" max="1" width="4.125" style="1" customWidth="1"/>
    <col min="2" max="3" width="8.75" style="1" customWidth="1"/>
    <col min="4" max="4" width="8.875" style="1" customWidth="1"/>
    <col min="5" max="5" width="4.75" style="1" customWidth="1"/>
    <col min="6" max="14" width="5.875" style="1" customWidth="1"/>
    <col min="15" max="16384" width="9" style="1"/>
  </cols>
  <sheetData>
    <row r="1" ht="18" spans="1:10">
      <c r="A1" s="2" t="s">
        <v>45</v>
      </c>
      <c r="B1" s="2"/>
      <c r="C1" s="2"/>
      <c r="D1" s="2"/>
      <c r="E1" s="2"/>
      <c r="F1" s="2"/>
      <c r="G1" s="2"/>
      <c r="H1" s="3"/>
      <c r="I1" s="3"/>
      <c r="J1" s="22"/>
    </row>
    <row r="2" ht="39" customHeight="1" spans="1:14">
      <c r="A2" s="4" t="s">
        <v>46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41.1" customHeight="1" spans="1:14">
      <c r="A3" s="5" t="s">
        <v>47</v>
      </c>
      <c r="B3" s="5"/>
      <c r="C3" s="5"/>
      <c r="D3" s="5"/>
      <c r="E3" s="5"/>
      <c r="F3" s="5" t="s">
        <v>11</v>
      </c>
      <c r="G3" s="6" t="s">
        <v>48</v>
      </c>
      <c r="H3" s="6" t="s">
        <v>49</v>
      </c>
      <c r="I3" s="6" t="s">
        <v>50</v>
      </c>
      <c r="J3" s="6" t="s">
        <v>51</v>
      </c>
      <c r="K3" s="6" t="s">
        <v>52</v>
      </c>
      <c r="L3" s="6" t="s">
        <v>53</v>
      </c>
      <c r="M3" s="6" t="s">
        <v>54</v>
      </c>
      <c r="N3" s="6" t="s">
        <v>55</v>
      </c>
    </row>
    <row r="4" ht="39.95" customHeight="1" spans="1:14">
      <c r="A4" s="7" t="s">
        <v>56</v>
      </c>
      <c r="B4" s="7" t="s">
        <v>57</v>
      </c>
      <c r="C4" s="7"/>
      <c r="D4" s="7"/>
      <c r="E4" s="7"/>
      <c r="F4" s="8">
        <v>519</v>
      </c>
      <c r="G4" s="8">
        <v>15.03</v>
      </c>
      <c r="H4" s="8">
        <v>47.16</v>
      </c>
      <c r="I4" s="8">
        <v>12.98</v>
      </c>
      <c r="J4" s="8">
        <v>174.86</v>
      </c>
      <c r="K4" s="8">
        <v>48.44</v>
      </c>
      <c r="L4" s="8">
        <v>30</v>
      </c>
      <c r="M4" s="8">
        <v>49.8</v>
      </c>
      <c r="N4" s="8">
        <v>140.73</v>
      </c>
    </row>
    <row r="5" ht="48" customHeight="1" spans="1:14">
      <c r="A5" s="9" t="s">
        <v>58</v>
      </c>
      <c r="B5" s="10" t="s">
        <v>59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</row>
    <row r="6" ht="42.95" customHeight="1" spans="1:14">
      <c r="A6" s="10" t="s">
        <v>60</v>
      </c>
      <c r="B6" s="9" t="s">
        <v>61</v>
      </c>
      <c r="C6" s="9" t="s">
        <v>62</v>
      </c>
      <c r="D6" s="9" t="s">
        <v>63</v>
      </c>
      <c r="E6" s="9" t="s">
        <v>64</v>
      </c>
      <c r="F6" s="9" t="s">
        <v>11</v>
      </c>
      <c r="G6" s="9" t="s">
        <v>65</v>
      </c>
      <c r="H6" s="9" t="s">
        <v>65</v>
      </c>
      <c r="I6" s="9" t="s">
        <v>65</v>
      </c>
      <c r="J6" s="9" t="s">
        <v>65</v>
      </c>
      <c r="K6" s="9" t="s">
        <v>65</v>
      </c>
      <c r="L6" s="9" t="s">
        <v>65</v>
      </c>
      <c r="M6" s="9" t="s">
        <v>65</v>
      </c>
      <c r="N6" s="9" t="s">
        <v>65</v>
      </c>
    </row>
    <row r="7" ht="42" customHeight="1" spans="1:14">
      <c r="A7" s="11"/>
      <c r="B7" s="10" t="s">
        <v>66</v>
      </c>
      <c r="C7" s="10" t="s">
        <v>67</v>
      </c>
      <c r="D7" s="12" t="s">
        <v>68</v>
      </c>
      <c r="E7" s="13" t="s">
        <v>69</v>
      </c>
      <c r="F7" s="14">
        <v>10</v>
      </c>
      <c r="G7" s="14">
        <v>1</v>
      </c>
      <c r="H7" s="14">
        <v>1</v>
      </c>
      <c r="I7" s="14">
        <v>1</v>
      </c>
      <c r="J7" s="14">
        <v>2</v>
      </c>
      <c r="K7" s="23">
        <v>1</v>
      </c>
      <c r="L7" s="23">
        <v>1</v>
      </c>
      <c r="M7" s="23">
        <v>1</v>
      </c>
      <c r="N7" s="23">
        <v>2</v>
      </c>
    </row>
    <row r="8" ht="38.1" customHeight="1" spans="1:14">
      <c r="A8" s="11"/>
      <c r="B8" s="10"/>
      <c r="C8" s="10" t="s">
        <v>70</v>
      </c>
      <c r="D8" s="12" t="s">
        <v>71</v>
      </c>
      <c r="E8" s="15" t="s">
        <v>72</v>
      </c>
      <c r="F8" s="15">
        <v>1</v>
      </c>
      <c r="G8" s="15">
        <v>1</v>
      </c>
      <c r="H8" s="15">
        <v>1</v>
      </c>
      <c r="I8" s="15">
        <v>1</v>
      </c>
      <c r="J8" s="15">
        <v>1</v>
      </c>
      <c r="K8" s="15">
        <v>1</v>
      </c>
      <c r="L8" s="15">
        <v>1</v>
      </c>
      <c r="M8" s="15">
        <v>1</v>
      </c>
      <c r="N8" s="15">
        <v>1</v>
      </c>
    </row>
    <row r="9" ht="51" customHeight="1" spans="1:14">
      <c r="A9" s="11"/>
      <c r="B9" s="10"/>
      <c r="C9" s="10"/>
      <c r="D9" s="12" t="s">
        <v>73</v>
      </c>
      <c r="E9" s="15" t="s">
        <v>74</v>
      </c>
      <c r="F9" s="10" t="s">
        <v>75</v>
      </c>
      <c r="G9" s="10" t="s">
        <v>75</v>
      </c>
      <c r="H9" s="10" t="s">
        <v>75</v>
      </c>
      <c r="I9" s="10" t="s">
        <v>75</v>
      </c>
      <c r="J9" s="10" t="s">
        <v>75</v>
      </c>
      <c r="K9" s="10" t="s">
        <v>75</v>
      </c>
      <c r="L9" s="10" t="s">
        <v>75</v>
      </c>
      <c r="M9" s="10" t="s">
        <v>75</v>
      </c>
      <c r="N9" s="10" t="s">
        <v>75</v>
      </c>
    </row>
    <row r="10" ht="60.95" customHeight="1" spans="1:14">
      <c r="A10" s="11"/>
      <c r="B10" s="10"/>
      <c r="C10" s="16" t="s">
        <v>76</v>
      </c>
      <c r="D10" s="17" t="s">
        <v>77</v>
      </c>
      <c r="E10" s="15" t="s">
        <v>72</v>
      </c>
      <c r="F10" s="15">
        <v>1</v>
      </c>
      <c r="G10" s="15">
        <v>1</v>
      </c>
      <c r="H10" s="15">
        <v>1</v>
      </c>
      <c r="I10" s="15">
        <v>1</v>
      </c>
      <c r="J10" s="15">
        <v>1</v>
      </c>
      <c r="K10" s="15">
        <v>1</v>
      </c>
      <c r="L10" s="15">
        <v>1</v>
      </c>
      <c r="M10" s="15">
        <v>1</v>
      </c>
      <c r="N10" s="15">
        <v>1</v>
      </c>
    </row>
    <row r="11" ht="57" customHeight="1" spans="1:14">
      <c r="A11" s="11"/>
      <c r="B11" s="10"/>
      <c r="C11" s="18"/>
      <c r="D11" s="17" t="s">
        <v>78</v>
      </c>
      <c r="E11" s="19" t="s">
        <v>72</v>
      </c>
      <c r="F11" s="15" t="s">
        <v>79</v>
      </c>
      <c r="G11" s="15" t="s">
        <v>79</v>
      </c>
      <c r="H11" s="15" t="s">
        <v>79</v>
      </c>
      <c r="I11" s="15" t="s">
        <v>79</v>
      </c>
      <c r="J11" s="15" t="s">
        <v>79</v>
      </c>
      <c r="K11" s="15" t="s">
        <v>79</v>
      </c>
      <c r="L11" s="15" t="s">
        <v>79</v>
      </c>
      <c r="M11" s="15" t="s">
        <v>79</v>
      </c>
      <c r="N11" s="15" t="s">
        <v>79</v>
      </c>
    </row>
    <row r="12" ht="54" customHeight="1" spans="1:14">
      <c r="A12" s="11"/>
      <c r="B12" s="10" t="s">
        <v>80</v>
      </c>
      <c r="C12" s="16" t="s">
        <v>81</v>
      </c>
      <c r="D12" s="12" t="s">
        <v>82</v>
      </c>
      <c r="E12" s="13" t="s">
        <v>83</v>
      </c>
      <c r="F12" s="14">
        <v>39021</v>
      </c>
      <c r="G12" s="20">
        <v>3800</v>
      </c>
      <c r="H12" s="20">
        <v>171</v>
      </c>
      <c r="I12" s="20">
        <v>964</v>
      </c>
      <c r="J12" s="20">
        <v>2181</v>
      </c>
      <c r="K12" s="23">
        <v>16946</v>
      </c>
      <c r="L12" s="23">
        <v>1768</v>
      </c>
      <c r="M12" s="23">
        <v>1850</v>
      </c>
      <c r="N12" s="23">
        <v>11341</v>
      </c>
    </row>
    <row r="13" ht="42" customHeight="1" spans="1:14">
      <c r="A13" s="11"/>
      <c r="B13" s="10"/>
      <c r="C13" s="10" t="s">
        <v>84</v>
      </c>
      <c r="D13" s="12" t="s">
        <v>85</v>
      </c>
      <c r="E13" s="10" t="s">
        <v>74</v>
      </c>
      <c r="F13" s="10" t="s">
        <v>86</v>
      </c>
      <c r="G13" s="10" t="s">
        <v>86</v>
      </c>
      <c r="H13" s="10" t="s">
        <v>86</v>
      </c>
      <c r="I13" s="10" t="s">
        <v>86</v>
      </c>
      <c r="J13" s="10" t="s">
        <v>86</v>
      </c>
      <c r="K13" s="10" t="s">
        <v>86</v>
      </c>
      <c r="L13" s="10" t="s">
        <v>86</v>
      </c>
      <c r="M13" s="10" t="s">
        <v>86</v>
      </c>
      <c r="N13" s="10" t="s">
        <v>86</v>
      </c>
    </row>
    <row r="14" ht="48.95" customHeight="1" spans="1:14">
      <c r="A14" s="11"/>
      <c r="B14" s="10"/>
      <c r="C14" s="10"/>
      <c r="D14" s="12" t="s">
        <v>87</v>
      </c>
      <c r="E14" s="10" t="s">
        <v>74</v>
      </c>
      <c r="F14" s="10" t="s">
        <v>86</v>
      </c>
      <c r="G14" s="10" t="s">
        <v>86</v>
      </c>
      <c r="H14" s="10" t="s">
        <v>86</v>
      </c>
      <c r="I14" s="10" t="s">
        <v>86</v>
      </c>
      <c r="J14" s="10" t="s">
        <v>86</v>
      </c>
      <c r="K14" s="10" t="s">
        <v>86</v>
      </c>
      <c r="L14" s="10" t="s">
        <v>86</v>
      </c>
      <c r="M14" s="10" t="s">
        <v>86</v>
      </c>
      <c r="N14" s="10" t="s">
        <v>86</v>
      </c>
    </row>
    <row r="15" ht="47.1" customHeight="1" spans="1:14">
      <c r="A15" s="11"/>
      <c r="B15" s="10" t="s">
        <v>88</v>
      </c>
      <c r="C15" s="10" t="s">
        <v>89</v>
      </c>
      <c r="D15" s="21" t="s">
        <v>90</v>
      </c>
      <c r="E15" s="10" t="s">
        <v>72</v>
      </c>
      <c r="F15" s="15" t="s">
        <v>91</v>
      </c>
      <c r="G15" s="15" t="s">
        <v>91</v>
      </c>
      <c r="H15" s="15" t="s">
        <v>91</v>
      </c>
      <c r="I15" s="15" t="s">
        <v>91</v>
      </c>
      <c r="J15" s="15" t="s">
        <v>91</v>
      </c>
      <c r="K15" s="15" t="s">
        <v>91</v>
      </c>
      <c r="L15" s="15" t="s">
        <v>91</v>
      </c>
      <c r="M15" s="15" t="s">
        <v>91</v>
      </c>
      <c r="N15" s="15" t="s">
        <v>91</v>
      </c>
    </row>
  </sheetData>
  <mergeCells count="11">
    <mergeCell ref="A1:G1"/>
    <mergeCell ref="A2:N2"/>
    <mergeCell ref="A3:E3"/>
    <mergeCell ref="B4:E4"/>
    <mergeCell ref="B5:N5"/>
    <mergeCell ref="A6:A15"/>
    <mergeCell ref="B7:B11"/>
    <mergeCell ref="B12:B14"/>
    <mergeCell ref="C8:C9"/>
    <mergeCell ref="C10:C11"/>
    <mergeCell ref="C13:C14"/>
  </mergeCells>
  <printOptions horizontalCentered="1"/>
  <pageMargins left="0.357638888888889" right="0.357638888888889" top="1" bottom="1" header="0.511805555555556" footer="0.511805555555556"/>
  <pageSetup paperSize="9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投资计划</vt:lpstr>
      <vt:lpstr>绩效目标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李文宇</dc:creator>
  <cp:lastModifiedBy>张梅</cp:lastModifiedBy>
  <dcterms:created xsi:type="dcterms:W3CDTF">2021-12-14T06:26:00Z</dcterms:created>
  <dcterms:modified xsi:type="dcterms:W3CDTF">2021-12-27T06:37:42Z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A90A9B42360B46A4B52DADE0DB747B1D</vt:lpwstr>
  </property>
  <property fmtid="{D5CDD505-2E9C-101B-9397-08002B2CF9AE}" pid="3" name="KSOProductBuildVer">
    <vt:lpwstr>2052-11.1.0.10941</vt:lpwstr>
  </property>
</Properties>
</file>